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5125" windowHeight="11730"/>
  </bookViews>
  <sheets>
    <sheet name="EAI_F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F8" i="1"/>
  <c r="D8" i="1"/>
  <c r="C8" i="1"/>
  <c r="G26" i="1" l="1"/>
  <c r="F26" i="1"/>
  <c r="E18" i="1"/>
  <c r="H18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<sst xmlns="http://schemas.openxmlformats.org/spreadsheetml/2006/main" count="39" uniqueCount="35">
  <si>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</si>
  <si>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</si>
  <si>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</si>
  <si>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</si>
  <si>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</si>
  <si>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</si>
  <si>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</si>
  <si>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</si>
  <si>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</si>
  <si>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</si>
  <si>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</si>
  <si>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</si>
  <si>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</si>
  <si>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</si>
  <si>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</si>
  <si>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</si>
  <si>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</si>
  <si>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</si>
  <si>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</si>
  <si>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</si>
  <si>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</si>
  <si>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</si>
  <si>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</si>
  <si>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</si>
  <si>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</si>
  <si>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</si>
  <si>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</si>
  <si>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</si>
  <si>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</si>
  <si>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LIC. MIGUEL ÁNGEL LÓPEZ GRANADOS</t>
  </si>
  <si>
    <t>LIC. LOURDES LIZET BLANCO PEREZ</t>
  </si>
  <si>
    <t xml:space="preserve">DIRECTOR EJECUTIVO </t>
  </si>
  <si>
    <t>DIRECTORA FINANCIERA</t>
  </si>
  <si>
    <t>JUNTA MUNICIPAL DE AGUA Y SANEAMIENTO DE CUAUHTEMOC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</si>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</sst>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right" vertical="center" wrapText="1"/>
    </xf>
    <xf numFmtId="3" fontId="3" fillId="3" borderId="6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zoomScale="90" zoomScaleNormal="90" zoomScaleSheetLayoutView="70" workbookViewId="0">
      <selection activeCell="B15" sqref="B15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7.140625" style="1" bestFit="1" customWidth="1"/>
    <col min="4" max="4" width="16.28515625" style="1" bestFit="1" customWidth="1"/>
    <col min="5" max="5" width="17.140625" style="1" bestFit="1" customWidth="1"/>
    <col min="6" max="7" width="16.7109375" style="1" bestFit="1" customWidth="1"/>
    <col min="8" max="8" width="18.42578125" style="1" bestFit="1" customWidth="1"/>
    <col min="9" max="9" width="13.42578125" style="1" customWidth="1"/>
    <col min="10" max="16384" width="11.42578125" style="1"/>
  </cols>
  <sheetData>
    <row r="1" spans="2:8" ht="12.75" thickBot="1" x14ac:dyDescent="0.25"/>
    <row r="2" spans="2:8" x14ac:dyDescent="0.2">
      <c r="B2" s="34" t="s">
        <v>33</v>
      </c>
      <c r="C2" s="35"/>
      <c r="D2" s="35"/>
      <c r="E2" s="35"/>
      <c r="F2" s="35"/>
      <c r="G2" s="35"/>
      <c r="H2" s="36"/>
    </row>
    <row r="3" spans="2:8" x14ac:dyDescent="0.2">
      <c r="B3" s="37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40" t="s">
        <v>34</v>
      </c>
      <c r="C4" s="41"/>
      <c r="D4" s="41"/>
      <c r="E4" s="41"/>
      <c r="F4" s="41"/>
      <c r="G4" s="41"/>
      <c r="H4" s="42"/>
    </row>
    <row r="5" spans="2:8" s="2" customFormat="1" ht="12.75" thickBot="1" x14ac:dyDescent="0.25">
      <c r="B5" s="47" t="s">
        <v>26</v>
      </c>
      <c r="C5" s="43" t="s">
        <v>1</v>
      </c>
      <c r="D5" s="44"/>
      <c r="E5" s="44"/>
      <c r="F5" s="44"/>
      <c r="G5" s="44"/>
      <c r="H5" s="45" t="s">
        <v>2</v>
      </c>
    </row>
    <row r="6" spans="2:8" ht="24.75" thickBot="1" x14ac:dyDescent="0.25">
      <c r="B6" s="48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6"/>
    </row>
    <row r="7" spans="2:8" ht="12.75" thickBot="1" x14ac:dyDescent="0.25">
      <c r="B7" s="49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221789987</v>
      </c>
      <c r="D8" s="18">
        <f>SUM(D9:D16)</f>
        <v>622451</v>
      </c>
      <c r="E8" s="21">
        <f t="shared" ref="E8:E16" si="0">C8+D8</f>
        <v>222412438</v>
      </c>
      <c r="F8" s="18">
        <f>SUM(F9:F16)</f>
        <v>222098089</v>
      </c>
      <c r="G8" s="21">
        <f>SUM(G9:G16)</f>
        <v>222098089</v>
      </c>
      <c r="H8" s="5">
        <f t="shared" ref="H8:H16" si="1">G8-C8</f>
        <v>308102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8">
        <v>221789987</v>
      </c>
      <c r="D12" s="29">
        <v>622451</v>
      </c>
      <c r="E12" s="23">
        <f t="shared" si="0"/>
        <v>222412438</v>
      </c>
      <c r="F12" s="19">
        <v>222098089</v>
      </c>
      <c r="G12" s="22">
        <v>222098089</v>
      </c>
      <c r="H12" s="7">
        <f t="shared" si="1"/>
        <v>308102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21555475</v>
      </c>
      <c r="D18" s="18">
        <f>SUM(D19:D22)</f>
        <v>-622451</v>
      </c>
      <c r="E18" s="21">
        <f>C18+D18</f>
        <v>20933024</v>
      </c>
      <c r="F18" s="18">
        <f>SUM(F19:F22)</f>
        <v>14632387</v>
      </c>
      <c r="G18" s="21">
        <f>SUM(G19:G22)</f>
        <v>14632387</v>
      </c>
      <c r="H18" s="5">
        <f>G18-C18</f>
        <v>-6923088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2047505</v>
      </c>
      <c r="D20" s="19">
        <v>-1023752</v>
      </c>
      <c r="E20" s="23">
        <f>C20+D20</f>
        <v>1023753</v>
      </c>
      <c r="F20" s="19">
        <v>990486</v>
      </c>
      <c r="G20" s="22">
        <v>990486</v>
      </c>
      <c r="H20" s="7">
        <f>G20-C20</f>
        <v>-1057019</v>
      </c>
    </row>
    <row r="21" spans="2:8" x14ac:dyDescent="0.2">
      <c r="B21" s="6" t="s">
        <v>20</v>
      </c>
      <c r="C21" s="22">
        <v>6065137</v>
      </c>
      <c r="D21" s="19">
        <v>106033</v>
      </c>
      <c r="E21" s="23">
        <f>C21+D21</f>
        <v>6171170</v>
      </c>
      <c r="F21" s="19">
        <v>5027406</v>
      </c>
      <c r="G21" s="22">
        <v>5027406</v>
      </c>
      <c r="H21" s="7">
        <f>G21-C21</f>
        <v>-1037731</v>
      </c>
    </row>
    <row r="22" spans="2:8" x14ac:dyDescent="0.2">
      <c r="B22" s="6" t="s">
        <v>22</v>
      </c>
      <c r="C22" s="22">
        <v>13442833</v>
      </c>
      <c r="D22" s="19">
        <v>295268</v>
      </c>
      <c r="E22" s="23">
        <f>C22+D22</f>
        <v>13738101</v>
      </c>
      <c r="F22" s="19">
        <v>8614495</v>
      </c>
      <c r="G22" s="22">
        <v>8614495</v>
      </c>
      <c r="H22" s="7">
        <f>G22-C22</f>
        <v>-4828338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243345462</v>
      </c>
      <c r="D26" s="26">
        <f>SUM(D24,D18,D8)</f>
        <v>0</v>
      </c>
      <c r="E26" s="15">
        <f>SUM(D26,C26)</f>
        <v>243345462</v>
      </c>
      <c r="F26" s="26">
        <f>SUM(F24,F18,F8)</f>
        <v>236730476</v>
      </c>
      <c r="G26" s="15">
        <f>SUM(G24,G18,G8)</f>
        <v>236730476</v>
      </c>
      <c r="H26" s="30">
        <f>SUM(G26-C26)</f>
        <v>-6614986</v>
      </c>
    </row>
    <row r="27" spans="2:8" ht="12.75" thickBot="1" x14ac:dyDescent="0.25">
      <c r="B27" s="12"/>
      <c r="C27" s="13"/>
      <c r="D27" s="13"/>
      <c r="E27" s="13"/>
      <c r="F27" s="32" t="s">
        <v>25</v>
      </c>
      <c r="G27" s="33"/>
      <c r="H27" s="31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5" s="3" customFormat="1" x14ac:dyDescent="0.2"/>
    <row r="34" spans="2:5" s="3" customFormat="1" x14ac:dyDescent="0.2"/>
    <row r="35" spans="2:5" s="3" customFormat="1" x14ac:dyDescent="0.2"/>
    <row r="36" spans="2:5" s="3" customFormat="1" x14ac:dyDescent="0.2"/>
    <row r="37" spans="2:5" s="3" customFormat="1" x14ac:dyDescent="0.2"/>
    <row r="38" spans="2:5" s="3" customFormat="1" x14ac:dyDescent="0.2"/>
    <row r="39" spans="2:5" s="3" customFormat="1" x14ac:dyDescent="0.2">
      <c r="B39" s="3" t="s">
        <v>29</v>
      </c>
      <c r="E39" s="3" t="s">
        <v>30</v>
      </c>
    </row>
    <row r="40" spans="2:5" s="3" customFormat="1" x14ac:dyDescent="0.2">
      <c r="B40" s="3" t="s">
        <v>31</v>
      </c>
      <c r="E40" s="3" t="s">
        <v>32</v>
      </c>
    </row>
    <row r="41" spans="2:5" s="3" customFormat="1" x14ac:dyDescent="0.2"/>
    <row r="42" spans="2:5" s="3" customFormat="1" x14ac:dyDescent="0.2"/>
    <row r="43" spans="2:5" s="3" customFormat="1" x14ac:dyDescent="0.2"/>
    <row r="44" spans="2:5" s="3" customFormat="1" x14ac:dyDescent="0.2"/>
    <row r="45" spans="2:5" s="3" customFormat="1" x14ac:dyDescent="0.2"/>
    <row r="46" spans="2:5" s="3" customFormat="1" x14ac:dyDescent="0.2"/>
    <row r="47" spans="2:5" s="3" customFormat="1" x14ac:dyDescent="0.2"/>
    <row r="48" spans="2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HQn72lihyolQ/lSMFYhJzzMoMrxX/uPXO937CeB3v+aNR9PA/aqPjIYYwSCDw1x2vGjsbVAYX6qLy2FSx05QTw==" saltValue="QiOs0z7moJZnV+TQ1l7T7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2025-01-30T20:01:58Z</cp:lastPrinted>
  <dcterms:created xsi:type="dcterms:W3CDTF">2019-12-05T18:23:32Z</dcterms:created>
  <dcterms:modified xsi:type="dcterms:W3CDTF">2025-01-30T20:02:04Z</dcterms:modified>
</cp:coreProperties>
</file>